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vsdx" ContentType="application/vnd.ms-visio.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C HP\Downloads\Persiapan sidang\1Upload Umsida Archieve\"/>
    </mc:Choice>
  </mc:AlternateContent>
  <xr:revisionPtr revIDLastSave="0" documentId="13_ncr:1_{F3E1950C-D03F-4B87-82D5-CBC92DEA36BC}" xr6:coauthVersionLast="47" xr6:coauthVersionMax="47" xr10:uidLastSave="{00000000-0000-0000-0000-000000000000}"/>
  <bookViews>
    <workbookView xWindow="1425" yWindow="1425" windowWidth="15375" windowHeight="7995" tabRatio="751" activeTab="4" xr2:uid="{C1B422AA-6E3B-4ECC-A9E4-FF782DCF163B}"/>
  </bookViews>
  <sheets>
    <sheet name="Tabel 1" sheetId="1" r:id="rId1"/>
    <sheet name="Tabel 2" sheetId="2" r:id="rId2"/>
    <sheet name="Chechksheet" sheetId="3" r:id="rId3"/>
    <sheet name="Histogram" sheetId="6" r:id="rId4"/>
    <sheet name="FTA" sheetId="1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10" i="1" s="1"/>
  <c r="G8" i="1"/>
  <c r="G9" i="1"/>
  <c r="G4" i="1"/>
  <c r="C10" i="3"/>
  <c r="G10" i="3"/>
  <c r="G11" i="3" s="1"/>
  <c r="F10" i="1" l="1"/>
  <c r="E10" i="1"/>
  <c r="D10" i="1"/>
  <c r="C10" i="1"/>
  <c r="H8" i="3" l="1"/>
  <c r="B7" i="6"/>
  <c r="F10" i="3"/>
  <c r="E10" i="3"/>
  <c r="E11" i="3" s="1"/>
  <c r="D10" i="3"/>
  <c r="H9" i="3"/>
  <c r="C11" i="3"/>
  <c r="F11" i="3" l="1"/>
  <c r="D11" i="3"/>
  <c r="B8" i="6"/>
  <c r="B9" i="6"/>
  <c r="H7" i="3"/>
  <c r="B4" i="6" l="1"/>
  <c r="H4" i="3"/>
  <c r="B5" i="6" l="1"/>
  <c r="H5" i="3"/>
  <c r="B6" i="6"/>
  <c r="H6" i="3"/>
  <c r="H10" i="3" l="1"/>
  <c r="H11" i="3" s="1"/>
</calcChain>
</file>

<file path=xl/sharedStrings.xml><?xml version="1.0" encoding="utf-8"?>
<sst xmlns="http://schemas.openxmlformats.org/spreadsheetml/2006/main" count="53" uniqueCount="28">
  <si>
    <t>No</t>
  </si>
  <si>
    <t>Bulan</t>
  </si>
  <si>
    <t>Jumlah Produksi</t>
  </si>
  <si>
    <t>Jenis Produk Reject</t>
  </si>
  <si>
    <t>Total</t>
  </si>
  <si>
    <t xml:space="preserve">Oktober </t>
  </si>
  <si>
    <t>November</t>
  </si>
  <si>
    <t>Desember</t>
  </si>
  <si>
    <t>Ukuran partikel pakan tidak seragam</t>
  </si>
  <si>
    <t>Pakan tercampur</t>
  </si>
  <si>
    <t>Ketidaksesuaian bag</t>
  </si>
  <si>
    <t>Tabel 1. Data Cacat dan Jumlah Produksi</t>
  </si>
  <si>
    <t>Tabel 2. Kategori Produk Reject</t>
  </si>
  <si>
    <t>Kategoti</t>
  </si>
  <si>
    <t>Uraian</t>
  </si>
  <si>
    <t xml:space="preserve">Ketidaksamaan pakan dalam satu karung dengan potongan pakan ada yang panjang, pendek dan ada yang menggumpal </t>
  </si>
  <si>
    <t>Ketidaksempurnaan pakan dalam proses mixing dikarenakan ada sisa proses pakan yang berbeda atau bisa formula salah</t>
  </si>
  <si>
    <t>Kecacatan produk dikarenakan salah kode bag dan kesalahan mengambil bag berdasarkan jenis produk</t>
  </si>
  <si>
    <t>Rata-Rata</t>
  </si>
  <si>
    <t>%</t>
  </si>
  <si>
    <t>Tabel 3. Checksheet produksi pakan ayam</t>
  </si>
  <si>
    <t>Total Produk Cacat</t>
  </si>
  <si>
    <t>Histogram</t>
  </si>
  <si>
    <t>Januari</t>
  </si>
  <si>
    <t>Februari</t>
  </si>
  <si>
    <t>Maret</t>
  </si>
  <si>
    <t>Oktober</t>
  </si>
  <si>
    <t>Jumlah Produksi (Ton)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</si>
</sst>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1" fontId="0" fillId="0" borderId="0" xfId="0" applyNumberFormat="1"/>
    <xf numFmtId="9" fontId="0" fillId="0" borderId="0" xfId="1" applyFont="1"/>
    <xf numFmtId="2" fontId="0" fillId="0" borderId="0" xfId="1" applyNumberFormat="1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/>
    <xf numFmtId="3" fontId="3" fillId="0" borderId="4" xfId="0" applyNumberFormat="1" applyFont="1" applyBorder="1" applyAlignment="1">
      <alignment horizontal="center"/>
    </xf>
    <xf numFmtId="1" fontId="0" fillId="0" borderId="0" xfId="2" applyNumberFormat="1" applyFont="1" applyBorder="1" applyAlignment="1">
      <alignment horizontal="center"/>
    </xf>
    <xf numFmtId="1" fontId="2" fillId="0" borderId="1" xfId="2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Histogram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Histogram!$A$4:$A$9</c:f>
              <c:strCache>
                <c:ptCount val="6"/>
                <c:pt idx="0">
                  <c:v>Oktober</c:v>
                </c:pt>
                <c:pt idx="1">
                  <c:v>November</c:v>
                </c:pt>
                <c:pt idx="2">
                  <c:v>Desember</c:v>
                </c:pt>
                <c:pt idx="3">
                  <c:v>Januari</c:v>
                </c:pt>
                <c:pt idx="4">
                  <c:v>Februari</c:v>
                </c:pt>
                <c:pt idx="5">
                  <c:v>Maret</c:v>
                </c:pt>
              </c:strCache>
            </c:strRef>
          </c:cat>
          <c:val>
            <c:numRef>
              <c:f>Histogram!$B$4:$B$9</c:f>
              <c:numCache>
                <c:formatCode>#,##0</c:formatCode>
                <c:ptCount val="6"/>
                <c:pt idx="0">
                  <c:v>35</c:v>
                </c:pt>
                <c:pt idx="1">
                  <c:v>81</c:v>
                </c:pt>
                <c:pt idx="2">
                  <c:v>27</c:v>
                </c:pt>
                <c:pt idx="3">
                  <c:v>175</c:v>
                </c:pt>
                <c:pt idx="4">
                  <c:v>205</c:v>
                </c:pt>
                <c:pt idx="5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0D-4D94-A1BF-9D91B3490B3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492176"/>
        <c:axId val="278085648"/>
      </c:barChart>
      <c:catAx>
        <c:axId val="4549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8085648"/>
        <c:crosses val="autoZero"/>
        <c:auto val="1"/>
        <c:lblAlgn val="ctr"/>
        <c:lblOffset val="100"/>
        <c:noMultiLvlLbl val="0"/>
      </c:catAx>
      <c:valAx>
        <c:axId val="27808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49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5</xdr:row>
      <xdr:rowOff>4762</xdr:rowOff>
    </xdr:from>
    <xdr:to>
      <xdr:col>13</xdr:col>
      <xdr:colOff>85725</xdr:colOff>
      <xdr:row>13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600075</xdr:colOff>
          <xdr:row>4</xdr:row>
          <xdr:rowOff>142875</xdr:rowOff>
        </xdr:from>
        <xdr:to>
          <xdr:col>17</xdr:col>
          <xdr:colOff>342900</xdr:colOff>
          <xdr:row>42</xdr:row>
          <xdr:rowOff>123825</xdr:rowOff>
        </xdr:to>
        <xdr:sp macro="" textlink="">
          <xdr:nvSpPr>
            <xdr:cNvPr id="10242" name="Object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Visio_Drawing.vsd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D3CA-260F-4FC1-8093-FCFB23D50A43}">
  <dimension ref="A1:G10"/>
  <sheetViews>
    <sheetView zoomScale="85" zoomScaleNormal="85" workbookViewId="0">
      <selection activeCell="A2" sqref="A2:G10"/>
    </sheetView>
  </sheetViews>
  <sheetFormatPr defaultRowHeight="15" x14ac:dyDescent="0.25"/>
  <cols>
    <col min="1" max="1" width="6.85546875" customWidth="1"/>
    <col min="2" max="2" width="10.42578125" bestFit="1" customWidth="1"/>
    <col min="3" max="3" width="15.5703125" bestFit="1" customWidth="1"/>
    <col min="4" max="4" width="20.85546875" customWidth="1"/>
    <col min="5" max="5" width="16" bestFit="1" customWidth="1"/>
    <col min="6" max="6" width="19.28515625" bestFit="1" customWidth="1"/>
  </cols>
  <sheetData>
    <row r="1" spans="1:7" x14ac:dyDescent="0.25">
      <c r="A1" s="1" t="s">
        <v>11</v>
      </c>
    </row>
    <row r="2" spans="1:7" x14ac:dyDescent="0.25">
      <c r="A2" s="28" t="s">
        <v>0</v>
      </c>
      <c r="B2" s="28" t="s">
        <v>1</v>
      </c>
      <c r="C2" s="28" t="s">
        <v>2</v>
      </c>
      <c r="D2" s="28" t="s">
        <v>3</v>
      </c>
      <c r="E2" s="28"/>
      <c r="F2" s="28"/>
      <c r="G2" s="28" t="s">
        <v>4</v>
      </c>
    </row>
    <row r="3" spans="1:7" ht="31.5" customHeight="1" x14ac:dyDescent="0.25">
      <c r="A3" s="29"/>
      <c r="B3" s="29"/>
      <c r="C3" s="29"/>
      <c r="D3" s="2" t="s">
        <v>8</v>
      </c>
      <c r="E3" s="3" t="s">
        <v>9</v>
      </c>
      <c r="F3" s="3" t="s">
        <v>10</v>
      </c>
      <c r="G3" s="29"/>
    </row>
    <row r="4" spans="1:7" x14ac:dyDescent="0.25">
      <c r="A4" s="4">
        <v>1</v>
      </c>
      <c r="B4" s="5" t="s">
        <v>5</v>
      </c>
      <c r="C4" s="27">
        <v>9656</v>
      </c>
      <c r="D4" s="27">
        <v>10</v>
      </c>
      <c r="E4" s="27">
        <v>10</v>
      </c>
      <c r="F4" s="27">
        <v>15</v>
      </c>
      <c r="G4" s="27">
        <f>SUM(D4:F4)</f>
        <v>35</v>
      </c>
    </row>
    <row r="5" spans="1:7" x14ac:dyDescent="0.25">
      <c r="A5" s="6">
        <v>2</v>
      </c>
      <c r="B5" s="7" t="s">
        <v>6</v>
      </c>
      <c r="C5" s="27">
        <v>11475</v>
      </c>
      <c r="D5" s="27">
        <v>15</v>
      </c>
      <c r="E5" s="27">
        <v>45</v>
      </c>
      <c r="F5" s="27">
        <v>21</v>
      </c>
      <c r="G5" s="27">
        <f t="shared" ref="G5:G9" si="0">SUM(D5:F5)</f>
        <v>81</v>
      </c>
    </row>
    <row r="6" spans="1:7" x14ac:dyDescent="0.25">
      <c r="A6" s="6">
        <v>3</v>
      </c>
      <c r="B6" s="7" t="s">
        <v>7</v>
      </c>
      <c r="C6" s="27">
        <v>8858</v>
      </c>
      <c r="D6" s="27">
        <v>8</v>
      </c>
      <c r="E6" s="27">
        <v>14</v>
      </c>
      <c r="F6" s="27">
        <v>5</v>
      </c>
      <c r="G6" s="27">
        <f t="shared" si="0"/>
        <v>27</v>
      </c>
    </row>
    <row r="7" spans="1:7" x14ac:dyDescent="0.25">
      <c r="A7" s="6">
        <v>4</v>
      </c>
      <c r="B7" s="7" t="s">
        <v>23</v>
      </c>
      <c r="C7" s="27">
        <v>7157</v>
      </c>
      <c r="D7" s="27">
        <v>58</v>
      </c>
      <c r="E7" s="27">
        <v>65</v>
      </c>
      <c r="F7" s="27">
        <v>52</v>
      </c>
      <c r="G7" s="27">
        <f t="shared" si="0"/>
        <v>175</v>
      </c>
    </row>
    <row r="8" spans="1:7" x14ac:dyDescent="0.25">
      <c r="A8" s="6">
        <v>5</v>
      </c>
      <c r="B8" s="7" t="s">
        <v>24</v>
      </c>
      <c r="C8" s="27">
        <v>8791</v>
      </c>
      <c r="D8" s="27">
        <v>62</v>
      </c>
      <c r="E8" s="27">
        <v>87</v>
      </c>
      <c r="F8" s="27">
        <v>56</v>
      </c>
      <c r="G8" s="27">
        <f t="shared" si="0"/>
        <v>205</v>
      </c>
    </row>
    <row r="9" spans="1:7" x14ac:dyDescent="0.25">
      <c r="A9" s="6">
        <v>6</v>
      </c>
      <c r="B9" s="7" t="s">
        <v>25</v>
      </c>
      <c r="C9" s="27">
        <v>14844</v>
      </c>
      <c r="D9" s="27">
        <v>67</v>
      </c>
      <c r="E9" s="27">
        <v>45</v>
      </c>
      <c r="F9" s="27">
        <v>55</v>
      </c>
      <c r="G9" s="27">
        <f t="shared" si="0"/>
        <v>167</v>
      </c>
    </row>
    <row r="10" spans="1:7" x14ac:dyDescent="0.25">
      <c r="A10" s="30" t="s">
        <v>4</v>
      </c>
      <c r="B10" s="30"/>
      <c r="C10" s="8">
        <f>SUM(C4:C9)</f>
        <v>60781</v>
      </c>
      <c r="D10" s="8">
        <f>SUM(D4:D9)</f>
        <v>220</v>
      </c>
      <c r="E10" s="8">
        <f>SUM(E4:E9)</f>
        <v>266</v>
      </c>
      <c r="F10" s="8">
        <f>SUM(F4:F9)</f>
        <v>204</v>
      </c>
      <c r="G10" s="8">
        <f>SUM(G4:G9)</f>
        <v>690</v>
      </c>
    </row>
  </sheetData>
  <mergeCells count="6">
    <mergeCell ref="G2:G3"/>
    <mergeCell ref="A10:B10"/>
    <mergeCell ref="A2:A3"/>
    <mergeCell ref="B2:B3"/>
    <mergeCell ref="C2:C3"/>
    <mergeCell ref="D2:F2"/>
  </mergeCells>
  <pageMargins left="0.7" right="0.7" top="0.75" bottom="0.75" header="0.3" footer="0.3"/>
  <ignoredErrors>
    <ignoredError sqref="G4:G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4CEB2-6413-4BF1-8063-7B556F3AF641}">
  <dimension ref="A1:C5"/>
  <sheetViews>
    <sheetView zoomScaleNormal="100" workbookViewId="0">
      <selection activeCell="B17" sqref="B17"/>
    </sheetView>
  </sheetViews>
  <sheetFormatPr defaultRowHeight="15" x14ac:dyDescent="0.25"/>
  <cols>
    <col min="1" max="1" width="3.7109375" customWidth="1"/>
    <col min="2" max="2" width="28.85546875" customWidth="1"/>
    <col min="3" max="3" width="55.5703125" bestFit="1" customWidth="1"/>
  </cols>
  <sheetData>
    <row r="1" spans="1:3" x14ac:dyDescent="0.25">
      <c r="A1" s="1" t="s">
        <v>12</v>
      </c>
      <c r="B1" s="1"/>
      <c r="C1" s="1"/>
    </row>
    <row r="2" spans="1:3" x14ac:dyDescent="0.25">
      <c r="A2" s="9" t="s">
        <v>0</v>
      </c>
      <c r="B2" s="9" t="s">
        <v>13</v>
      </c>
      <c r="C2" s="9" t="s">
        <v>14</v>
      </c>
    </row>
    <row r="3" spans="1:3" ht="30.75" customHeight="1" x14ac:dyDescent="0.25">
      <c r="A3" s="10">
        <v>1</v>
      </c>
      <c r="B3" s="11" t="s">
        <v>8</v>
      </c>
      <c r="C3" s="12" t="s">
        <v>15</v>
      </c>
    </row>
    <row r="4" spans="1:3" ht="25.5" x14ac:dyDescent="0.25">
      <c r="A4" s="13">
        <v>2</v>
      </c>
      <c r="B4" s="14" t="s">
        <v>9</v>
      </c>
      <c r="C4" s="15" t="s">
        <v>16</v>
      </c>
    </row>
    <row r="5" spans="1:3" ht="25.5" x14ac:dyDescent="0.25">
      <c r="A5" s="3">
        <v>3</v>
      </c>
      <c r="B5" s="16" t="s">
        <v>10</v>
      </c>
      <c r="C5" s="17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21840-1899-48ED-9545-473AD978D8AF}">
  <dimension ref="A1:J11"/>
  <sheetViews>
    <sheetView zoomScaleNormal="100" workbookViewId="0">
      <selection activeCell="E26" sqref="E26"/>
    </sheetView>
  </sheetViews>
  <sheetFormatPr defaultRowHeight="15" x14ac:dyDescent="0.25"/>
  <cols>
    <col min="1" max="1" width="5" customWidth="1"/>
    <col min="3" max="3" width="18.42578125" bestFit="1" customWidth="1"/>
    <col min="4" max="4" width="9.42578125" customWidth="1"/>
    <col min="5" max="5" width="13.7109375" bestFit="1" customWidth="1"/>
    <col min="6" max="6" width="17" bestFit="1" customWidth="1"/>
    <col min="7" max="7" width="7.42578125" customWidth="1"/>
    <col min="8" max="8" width="11.5703125" bestFit="1" customWidth="1"/>
    <col min="9" max="9" width="10.5703125" bestFit="1" customWidth="1"/>
    <col min="10" max="10" width="14.7109375" bestFit="1" customWidth="1"/>
  </cols>
  <sheetData>
    <row r="1" spans="1:10" x14ac:dyDescent="0.25">
      <c r="A1" t="s">
        <v>20</v>
      </c>
    </row>
    <row r="2" spans="1:10" x14ac:dyDescent="0.25">
      <c r="A2" s="28" t="s">
        <v>0</v>
      </c>
      <c r="B2" s="28" t="s">
        <v>1</v>
      </c>
      <c r="C2" s="28" t="s">
        <v>27</v>
      </c>
      <c r="D2" s="28" t="s">
        <v>3</v>
      </c>
      <c r="E2" s="28"/>
      <c r="F2" s="28"/>
      <c r="G2" s="28" t="s">
        <v>4</v>
      </c>
      <c r="H2" s="31" t="s">
        <v>19</v>
      </c>
    </row>
    <row r="3" spans="1:10" ht="63.75" x14ac:dyDescent="0.25">
      <c r="A3" s="29"/>
      <c r="B3" s="29"/>
      <c r="C3" s="29"/>
      <c r="D3" s="2" t="s">
        <v>8</v>
      </c>
      <c r="E3" s="3" t="s">
        <v>9</v>
      </c>
      <c r="F3" s="3" t="s">
        <v>10</v>
      </c>
      <c r="G3" s="29"/>
      <c r="H3" s="32"/>
    </row>
    <row r="4" spans="1:10" x14ac:dyDescent="0.25">
      <c r="A4" s="4">
        <v>1</v>
      </c>
      <c r="B4" s="5" t="s">
        <v>5</v>
      </c>
      <c r="C4" s="27">
        <v>9656</v>
      </c>
      <c r="D4" s="27">
        <v>10</v>
      </c>
      <c r="E4" s="27">
        <v>10</v>
      </c>
      <c r="F4" s="27">
        <v>15</v>
      </c>
      <c r="G4" s="27">
        <v>35</v>
      </c>
      <c r="H4" s="21">
        <f>(G4/C4)*100</f>
        <v>0.36246893123446561</v>
      </c>
      <c r="I4" s="19"/>
      <c r="J4" s="20"/>
    </row>
    <row r="5" spans="1:10" x14ac:dyDescent="0.25">
      <c r="A5" s="6">
        <v>2</v>
      </c>
      <c r="B5" s="7" t="s">
        <v>6</v>
      </c>
      <c r="C5" s="27">
        <v>11475</v>
      </c>
      <c r="D5" s="27">
        <v>15</v>
      </c>
      <c r="E5" s="27">
        <v>45</v>
      </c>
      <c r="F5" s="27">
        <v>21</v>
      </c>
      <c r="G5" s="27">
        <v>81</v>
      </c>
      <c r="H5" s="21">
        <f t="shared" ref="H5:H9" si="0">(G5/C5)*100</f>
        <v>0.70588235294117652</v>
      </c>
    </row>
    <row r="6" spans="1:10" x14ac:dyDescent="0.25">
      <c r="A6" s="6">
        <v>3</v>
      </c>
      <c r="B6" s="7" t="s">
        <v>7</v>
      </c>
      <c r="C6" s="27">
        <v>8858</v>
      </c>
      <c r="D6" s="27">
        <v>8</v>
      </c>
      <c r="E6" s="27">
        <v>14</v>
      </c>
      <c r="F6" s="27">
        <v>5</v>
      </c>
      <c r="G6" s="27">
        <v>27</v>
      </c>
      <c r="H6" s="21">
        <f t="shared" si="0"/>
        <v>0.30480921201174077</v>
      </c>
    </row>
    <row r="7" spans="1:10" x14ac:dyDescent="0.25">
      <c r="A7" s="6">
        <v>4</v>
      </c>
      <c r="B7" s="7" t="s">
        <v>23</v>
      </c>
      <c r="C7" s="27">
        <v>7157</v>
      </c>
      <c r="D7" s="27">
        <v>58</v>
      </c>
      <c r="E7" s="27">
        <v>65</v>
      </c>
      <c r="F7" s="27">
        <v>52</v>
      </c>
      <c r="G7" s="27">
        <v>175</v>
      </c>
      <c r="H7" s="21">
        <f t="shared" si="0"/>
        <v>2.4451585859997205</v>
      </c>
    </row>
    <row r="8" spans="1:10" x14ac:dyDescent="0.25">
      <c r="A8" s="6">
        <v>5</v>
      </c>
      <c r="B8" s="7" t="s">
        <v>24</v>
      </c>
      <c r="C8" s="27">
        <v>8791</v>
      </c>
      <c r="D8" s="27">
        <v>62</v>
      </c>
      <c r="E8" s="27">
        <v>87</v>
      </c>
      <c r="F8" s="27">
        <v>56</v>
      </c>
      <c r="G8" s="27">
        <v>205</v>
      </c>
      <c r="H8" s="21">
        <f t="shared" si="0"/>
        <v>2.3319303833466045</v>
      </c>
    </row>
    <row r="9" spans="1:10" x14ac:dyDescent="0.25">
      <c r="A9" s="6">
        <v>6</v>
      </c>
      <c r="B9" s="7" t="s">
        <v>25</v>
      </c>
      <c r="C9" s="27">
        <v>14844</v>
      </c>
      <c r="D9" s="27">
        <v>67</v>
      </c>
      <c r="E9" s="27">
        <v>45</v>
      </c>
      <c r="F9" s="27">
        <v>55</v>
      </c>
      <c r="G9" s="27">
        <v>167</v>
      </c>
      <c r="H9" s="21">
        <f t="shared" si="0"/>
        <v>1.1250336836432229</v>
      </c>
    </row>
    <row r="10" spans="1:10" x14ac:dyDescent="0.25">
      <c r="A10" s="33" t="s">
        <v>4</v>
      </c>
      <c r="B10" s="33"/>
      <c r="C10" s="25">
        <f t="shared" ref="C10:G10" si="1">SUM(C4:C9)</f>
        <v>60781</v>
      </c>
      <c r="D10" s="18">
        <f t="shared" si="1"/>
        <v>220</v>
      </c>
      <c r="E10" s="18">
        <f t="shared" si="1"/>
        <v>266</v>
      </c>
      <c r="F10" s="18">
        <f t="shared" si="1"/>
        <v>204</v>
      </c>
      <c r="G10" s="18">
        <f t="shared" si="1"/>
        <v>690</v>
      </c>
      <c r="H10" s="21">
        <f>SUM(H4:H9)</f>
        <v>7.2752831491769312</v>
      </c>
    </row>
    <row r="11" spans="1:10" x14ac:dyDescent="0.25">
      <c r="A11" s="34" t="s">
        <v>18</v>
      </c>
      <c r="B11" s="34"/>
      <c r="C11" s="26">
        <f>C10/6</f>
        <v>10130.166666666666</v>
      </c>
      <c r="D11" s="26">
        <f t="shared" ref="D11:F11" si="2">D10/6</f>
        <v>36.666666666666664</v>
      </c>
      <c r="E11" s="26">
        <f>E10/6</f>
        <v>44.333333333333336</v>
      </c>
      <c r="F11" s="26">
        <f t="shared" si="2"/>
        <v>34</v>
      </c>
      <c r="G11" s="26">
        <f>G10/6</f>
        <v>115</v>
      </c>
      <c r="H11" s="26">
        <f>H10/6</f>
        <v>1.2125471915294885</v>
      </c>
    </row>
  </sheetData>
  <mergeCells count="8">
    <mergeCell ref="D2:F2"/>
    <mergeCell ref="G2:G3"/>
    <mergeCell ref="H2:H3"/>
    <mergeCell ref="A10:B10"/>
    <mergeCell ref="A11:B11"/>
    <mergeCell ref="A2:A3"/>
    <mergeCell ref="B2:B3"/>
    <mergeCell ref="C2:C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CAAC2-E3BD-4D6F-B66A-744457D5B46E}">
  <dimension ref="A1:B9"/>
  <sheetViews>
    <sheetView zoomScale="70" zoomScaleNormal="70" workbookViewId="0">
      <selection activeCell="E26" sqref="E26"/>
    </sheetView>
  </sheetViews>
  <sheetFormatPr defaultRowHeight="15" x14ac:dyDescent="0.25"/>
  <cols>
    <col min="1" max="1" width="10.85546875" style="22" bestFit="1" customWidth="1"/>
    <col min="2" max="2" width="17.5703125" style="22" bestFit="1" customWidth="1"/>
    <col min="3" max="16384" width="9.140625" style="22"/>
  </cols>
  <sheetData>
    <row r="1" spans="1:2" x14ac:dyDescent="0.25">
      <c r="A1" s="22" t="s">
        <v>22</v>
      </c>
    </row>
    <row r="3" spans="1:2" x14ac:dyDescent="0.25">
      <c r="A3" s="23" t="s">
        <v>1</v>
      </c>
      <c r="B3" s="23" t="s">
        <v>21</v>
      </c>
    </row>
    <row r="4" spans="1:2" x14ac:dyDescent="0.25">
      <c r="A4" s="23" t="s">
        <v>26</v>
      </c>
      <c r="B4" s="24">
        <f>Chechksheet!G4</f>
        <v>35</v>
      </c>
    </row>
    <row r="5" spans="1:2" x14ac:dyDescent="0.25">
      <c r="A5" s="23" t="s">
        <v>6</v>
      </c>
      <c r="B5" s="24">
        <f>Chechksheet!G5</f>
        <v>81</v>
      </c>
    </row>
    <row r="6" spans="1:2" x14ac:dyDescent="0.25">
      <c r="A6" s="23" t="s">
        <v>7</v>
      </c>
      <c r="B6" s="24">
        <f>Chechksheet!G6</f>
        <v>27</v>
      </c>
    </row>
    <row r="7" spans="1:2" x14ac:dyDescent="0.25">
      <c r="A7" s="23" t="s">
        <v>23</v>
      </c>
      <c r="B7" s="24">
        <f>Chechksheet!G7</f>
        <v>175</v>
      </c>
    </row>
    <row r="8" spans="1:2" x14ac:dyDescent="0.25">
      <c r="A8" s="23" t="s">
        <v>24</v>
      </c>
      <c r="B8" s="24">
        <f>Chechksheet!G8</f>
        <v>205</v>
      </c>
    </row>
    <row r="9" spans="1:2" x14ac:dyDescent="0.25">
      <c r="A9" s="23" t="s">
        <v>25</v>
      </c>
      <c r="B9" s="24">
        <f>Chechksheet!G9</f>
        <v>167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4F6C7-0E7C-4E94-8331-D5F9CA69510A}">
  <dimension ref="A1"/>
  <sheetViews>
    <sheetView tabSelected="1" topLeftCell="A4" zoomScale="85" zoomScaleNormal="85" zoomScaleSheetLayoutView="40" workbookViewId="0">
      <selection activeCell="BO101" sqref="BL101:BO101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5" shapeId="10242" r:id="rId4">
          <objectPr defaultSize="0" r:id="rId5">
            <anchor moveWithCells="1">
              <from>
                <xdr:col>0</xdr:col>
                <xdr:colOff>600075</xdr:colOff>
                <xdr:row>4</xdr:row>
                <xdr:rowOff>142875</xdr:rowOff>
              </from>
              <to>
                <xdr:col>17</xdr:col>
                <xdr:colOff>342900</xdr:colOff>
                <xdr:row>42</xdr:row>
                <xdr:rowOff>123825</xdr:rowOff>
              </to>
            </anchor>
          </objectPr>
        </oleObject>
      </mc:Choice>
      <mc:Fallback>
        <oleObject progId="Visio.Drawing.15" shapeId="1024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Tabel 1</vt:lpstr>
      <vt:lpstr>Tabel 2</vt:lpstr>
      <vt:lpstr>Chechksheet</vt:lpstr>
      <vt:lpstr>Histogram</vt:lpstr>
      <vt:lpstr>FTA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Zaenul Arifin</dc:creator>
  <cp:lastModifiedBy>Zaenul Arifin</cp:lastModifiedBy>
  <dcterms:created xsi:type="dcterms:W3CDTF">2024-03-31T06:32:10Z</dcterms:created>
  <dcterms:modified xsi:type="dcterms:W3CDTF">2024-05-28T05:20:01Z</dcterms:modified>
</cp:coreProperties>
</file>